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4 квартал\Декабрь 2025 на 2026\ОТТ Бензин, Диз.топливо\Объявление на Рус\"/>
    </mc:Choice>
  </mc:AlternateContent>
  <bookViews>
    <workbookView xWindow="0" yWindow="0" windowWidth="28800" windowHeight="12135" tabRatio="234"/>
  </bookViews>
  <sheets>
    <sheet name="Товары" sheetId="3" r:id="rId1"/>
  </sheets>
  <definedNames>
    <definedName name="_xlnm.Print_Area" localSheetId="0">Товары!$A$1:$O$14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3" l="1"/>
  <c r="J8" i="3"/>
  <c r="J7" i="3" l="1"/>
  <c r="K7" i="3" s="1"/>
  <c r="J6" i="3" l="1"/>
  <c r="K6" i="3" s="1"/>
  <c r="R6" i="3" l="1"/>
  <c r="R5" i="3" l="1"/>
  <c r="R8" i="3"/>
</calcChain>
</file>

<file path=xl/sharedStrings.xml><?xml version="1.0" encoding="utf-8"?>
<sst xmlns="http://schemas.openxmlformats.org/spreadsheetml/2006/main" count="44" uniqueCount="39">
  <si>
    <t xml:space="preserve">Приложение 1
к Тендерной документации
по закупкам способом открытого тендера
</t>
  </si>
  <si>
    <t>Перечень закупаемых товаров</t>
  </si>
  <si>
    <t>№ Лотов</t>
  </si>
  <si>
    <t>№ позици и по Плану закупок</t>
  </si>
  <si>
    <t>Наименование закупаемых товаров</t>
  </si>
  <si>
    <t>Полная характеристика (описание товара с указанием ГОСТ или номера чертежа, типов, требования, предъявляемые к товарам)</t>
  </si>
  <si>
    <t>Единица измерен ия</t>
  </si>
  <si>
    <t>Кол-во (объем) товара</t>
  </si>
  <si>
    <t>Условия поставки в соответствии с ИНКОТЕРМС 2010</t>
  </si>
  <si>
    <t>Срок поставки товаров</t>
  </si>
  <si>
    <t>Место поставки товаров</t>
  </si>
  <si>
    <t>*  ЕНС ТРУ - Единый номенклатурный справочник товаров, работ и услуг Товарищества с ограниченной ответственностью «Самрук-Казына Контракт», размешенный на сайте: www.skc.kz</t>
  </si>
  <si>
    <t>Код по ЕНС ТРУ*</t>
  </si>
  <si>
    <t xml:space="preserve">Примечание: </t>
  </si>
  <si>
    <t>Размер авансового платежа, %</t>
  </si>
  <si>
    <t>ЦЖС</t>
  </si>
  <si>
    <t>DDP</t>
  </si>
  <si>
    <t xml:space="preserve">                                                                             </t>
  </si>
  <si>
    <t>192021.530.000001</t>
  </si>
  <si>
    <t>112 Литр (куб. дм.)</t>
  </si>
  <si>
    <t>Наименование заказчиков (его структурное подразделение)</t>
  </si>
  <si>
    <t>Д.У.Кожахметов</t>
  </si>
  <si>
    <t>Цена выделенная для закупок за единицу измерения, без учета НДС, в рублях</t>
  </si>
  <si>
    <t>Алтайский край, город Горняк, Восточный ж/д участок</t>
  </si>
  <si>
    <t>0, окончательный расчет в течение 30 рабочих дней с даты подписания акта приема-передачи товаров</t>
  </si>
  <si>
    <t>_______________________________________</t>
  </si>
  <si>
    <t>Сумма выделенная для закупок за единицу измерения, без учета НДС, в рублях</t>
  </si>
  <si>
    <t>Директор филиала</t>
  </si>
  <si>
    <t xml:space="preserve"> АО "НК "КТЖ"-"Восточный железнодорожный участок"</t>
  </si>
  <si>
    <t>Бензин марки АИ-92 К5 НЕЭТИЛ.</t>
  </si>
  <si>
    <t>8 Т</t>
  </si>
  <si>
    <t>Бензин неэтилированный марки АИ-92-К5 по ГОСТ 32513-2013 (автомобильный бензин экологического класса К5 марки АИ-92-К5), соответствуют требования ТР ТС 013/2011 "О требования к автомобильному и авиационному бензину, дизельному м судовому топливу, топливу для реактивных двигателей и мазуту"</t>
  </si>
  <si>
    <t>Сумма выделенная для закупки товаров, работ, услуг с учетом НДС в рублях</t>
  </si>
  <si>
    <t>10 Т</t>
  </si>
  <si>
    <t>Топливо дизельное</t>
  </si>
  <si>
    <t>192026.510.000001</t>
  </si>
  <si>
    <t>Топливо дизельное, зимнее, класса 2, экологического класса К5 (ДТ-3-К5) по ГОСТ 32511-2013. соответствуют требования ТР ТС 013/2011 "О требования к автомобильному и авиационному бензину, дизельному м судовому топливу, топливу для реактивных двигателей и мазуту"</t>
  </si>
  <si>
    <t>113 Литр (куб. дм.)</t>
  </si>
  <si>
    <t>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</si>
</sst>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#,##0.0000"/>
    <numFmt numFmtId="166" formatCode="_-* #,##0.00_-;\-* #,##0.00_-;_-* &quot;-&quot;??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0" tint="-0.34998626667073579"/>
      <name val="Calibri"/>
      <family val="2"/>
      <charset val="204"/>
      <scheme val="minor"/>
    </font>
    <font>
      <sz val="11"/>
      <color theme="1" tint="0.34998626667073579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0" fontId="1" fillId="0" borderId="0"/>
    <xf numFmtId="0" fontId="2" fillId="0" borderId="0"/>
  </cellStyleXfs>
  <cellXfs count="43">
    <xf numFmtId="0" fontId="0" fillId="0" borderId="0" xfId="0"/>
    <xf numFmtId="0" fontId="0" fillId="0" borderId="0" xfId="0"/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0" fillId="0" borderId="0" xfId="0" applyNumberFormat="1" applyFill="1" applyAlignment="1">
      <alignment wrapText="1"/>
    </xf>
    <xf numFmtId="4" fontId="8" fillId="0" borderId="0" xfId="0" applyNumberFormat="1" applyFont="1" applyFill="1"/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7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9" fontId="9" fillId="0" borderId="0" xfId="0" applyNumberFormat="1" applyFont="1" applyFill="1" applyAlignment="1"/>
    <xf numFmtId="0" fontId="9" fillId="0" borderId="0" xfId="0" applyFont="1" applyFill="1"/>
    <xf numFmtId="0" fontId="10" fillId="0" borderId="0" xfId="0" applyFont="1" applyAlignment="1">
      <alignment vertical="center"/>
    </xf>
    <xf numFmtId="0" fontId="0" fillId="0" borderId="0" xfId="0" applyBorder="1"/>
    <xf numFmtId="4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0" fontId="11" fillId="0" borderId="0" xfId="0" applyFont="1" applyBorder="1"/>
    <xf numFmtId="0" fontId="9" fillId="0" borderId="0" xfId="0" applyFont="1" applyAlignment="1"/>
    <xf numFmtId="4" fontId="12" fillId="0" borderId="0" xfId="0" applyNumberFormat="1" applyFont="1"/>
    <xf numFmtId="0" fontId="12" fillId="0" borderId="0" xfId="0" applyFont="1"/>
    <xf numFmtId="0" fontId="12" fillId="0" borderId="0" xfId="0" applyFont="1" applyBorder="1"/>
    <xf numFmtId="165" fontId="13" fillId="0" borderId="1" xfId="0" applyNumberFormat="1" applyFont="1" applyBorder="1"/>
    <xf numFmtId="0" fontId="9" fillId="0" borderId="1" xfId="0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5" fontId="13" fillId="0" borderId="0" xfId="0" applyNumberFormat="1" applyFont="1" applyBorder="1"/>
    <xf numFmtId="4" fontId="9" fillId="0" borderId="1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/>
    </xf>
    <xf numFmtId="0" fontId="9" fillId="0" borderId="0" xfId="0" applyFont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</cellXfs>
  <cellStyles count="7">
    <cellStyle name="Денежный 3" xfId="4"/>
    <cellStyle name="КАНДАГАЧ тел3-33-96" xfId="1"/>
    <cellStyle name="Обычный" xfId="0" builtinId="0"/>
    <cellStyle name="Обычный 13" xfId="5"/>
    <cellStyle name="Обычный 16" xfId="6"/>
    <cellStyle name="Обычный 2" xfId="3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"/>
  <sheetViews>
    <sheetView tabSelected="1" view="pageBreakPreview" zoomScale="70" zoomScaleSheetLayoutView="70" workbookViewId="0">
      <selection activeCell="L25" sqref="L25"/>
    </sheetView>
  </sheetViews>
  <sheetFormatPr defaultColWidth="8.88671875" defaultRowHeight="15.05" x14ac:dyDescent="0.3"/>
  <cols>
    <col min="1" max="1" width="5.33203125" style="1" customWidth="1"/>
    <col min="2" max="2" width="11.33203125" style="1" customWidth="1"/>
    <col min="3" max="3" width="9.109375" style="1" customWidth="1"/>
    <col min="4" max="5" width="12.33203125" style="1" customWidth="1"/>
    <col min="6" max="6" width="38.44140625" style="1" customWidth="1"/>
    <col min="7" max="7" width="10.109375" style="1" customWidth="1"/>
    <col min="8" max="8" width="10.6640625" style="1" bestFit="1" customWidth="1"/>
    <col min="9" max="9" width="10.109375" style="1" customWidth="1"/>
    <col min="10" max="10" width="14.33203125" style="1" bestFit="1" customWidth="1"/>
    <col min="11" max="11" width="14.33203125" style="1" customWidth="1"/>
    <col min="12" max="12" width="10.109375" style="1" customWidth="1"/>
    <col min="13" max="13" width="9.6640625" style="1" customWidth="1"/>
    <col min="14" max="14" width="12" style="1" customWidth="1"/>
    <col min="15" max="15" width="14.5546875" style="1" customWidth="1"/>
    <col min="16" max="16" width="11.109375" style="1" customWidth="1"/>
    <col min="17" max="17" width="8.88671875" style="1"/>
    <col min="18" max="18" width="14.33203125" style="1" bestFit="1" customWidth="1"/>
    <col min="19" max="19" width="18.33203125" style="1" customWidth="1"/>
    <col min="20" max="20" width="12.5546875" style="1" bestFit="1" customWidth="1"/>
    <col min="21" max="22" width="8.88671875" style="1"/>
    <col min="23" max="23" width="11.5546875" style="1" bestFit="1" customWidth="1"/>
    <col min="24" max="16384" width="8.88671875" style="1"/>
  </cols>
  <sheetData>
    <row r="1" spans="1:33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38" t="s">
        <v>0</v>
      </c>
      <c r="O1" s="38"/>
    </row>
    <row r="2" spans="1:33" ht="56" customHeight="1" x14ac:dyDescent="0.3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38"/>
      <c r="O2" s="38"/>
    </row>
    <row r="3" spans="1:33" x14ac:dyDescent="0.3">
      <c r="A3" s="14"/>
      <c r="B3" s="14"/>
      <c r="C3" s="14"/>
      <c r="D3" s="39" t="s">
        <v>1</v>
      </c>
      <c r="E3" s="39"/>
      <c r="F3" s="39"/>
      <c r="G3" s="39"/>
      <c r="H3" s="39"/>
      <c r="I3" s="15"/>
      <c r="J3" s="15"/>
      <c r="K3" s="34"/>
      <c r="L3" s="14"/>
      <c r="M3" s="14"/>
      <c r="N3" s="16"/>
      <c r="O3" s="16"/>
    </row>
    <row r="4" spans="1:33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33" ht="133.55000000000001" customHeight="1" x14ac:dyDescent="0.3">
      <c r="A5" s="2" t="s">
        <v>2</v>
      </c>
      <c r="B5" s="3" t="s">
        <v>20</v>
      </c>
      <c r="C5" s="3" t="s">
        <v>3</v>
      </c>
      <c r="D5" s="3" t="s">
        <v>4</v>
      </c>
      <c r="E5" s="3" t="s">
        <v>12</v>
      </c>
      <c r="F5" s="3" t="s">
        <v>5</v>
      </c>
      <c r="G5" s="3" t="s">
        <v>6</v>
      </c>
      <c r="H5" s="3" t="s">
        <v>7</v>
      </c>
      <c r="I5" s="3" t="s">
        <v>22</v>
      </c>
      <c r="J5" s="3" t="s">
        <v>26</v>
      </c>
      <c r="K5" s="3" t="s">
        <v>32</v>
      </c>
      <c r="L5" s="2" t="s">
        <v>8</v>
      </c>
      <c r="M5" s="3" t="s">
        <v>10</v>
      </c>
      <c r="N5" s="3" t="s">
        <v>9</v>
      </c>
      <c r="O5" s="4" t="s">
        <v>14</v>
      </c>
      <c r="R5" s="25">
        <f>R6/7.5</f>
        <v>157167.84737484736</v>
      </c>
      <c r="S5" s="3"/>
      <c r="T5" s="25"/>
      <c r="U5" s="21"/>
    </row>
    <row r="6" spans="1:33" ht="91.65" x14ac:dyDescent="0.3">
      <c r="A6" s="13">
        <v>1</v>
      </c>
      <c r="B6" s="13" t="s">
        <v>15</v>
      </c>
      <c r="C6" s="31" t="s">
        <v>30</v>
      </c>
      <c r="D6" s="31" t="s">
        <v>29</v>
      </c>
      <c r="E6" s="31" t="s">
        <v>18</v>
      </c>
      <c r="F6" s="31" t="s">
        <v>31</v>
      </c>
      <c r="G6" s="13" t="s">
        <v>19</v>
      </c>
      <c r="H6" s="32">
        <v>26465.33</v>
      </c>
      <c r="I6" s="33">
        <v>49.39</v>
      </c>
      <c r="J6" s="42">
        <f>I6*H6</f>
        <v>1307122.6487</v>
      </c>
      <c r="K6" s="42">
        <f>J6*1.2</f>
        <v>1568547.1784399999</v>
      </c>
      <c r="L6" s="13" t="s">
        <v>16</v>
      </c>
      <c r="M6" s="31" t="s">
        <v>23</v>
      </c>
      <c r="N6" s="31" t="s">
        <v>38</v>
      </c>
      <c r="O6" s="31" t="s">
        <v>24</v>
      </c>
      <c r="P6" s="27"/>
      <c r="Q6" s="28"/>
      <c r="R6" s="30">
        <f>S6/5.46</f>
        <v>1178758.8553113553</v>
      </c>
      <c r="S6" s="29">
        <v>6436023.3499999996</v>
      </c>
      <c r="T6" s="29"/>
      <c r="U6" s="29"/>
      <c r="V6" s="28"/>
      <c r="W6" s="28"/>
      <c r="X6" s="28"/>
      <c r="Y6" s="28"/>
      <c r="Z6" s="28"/>
      <c r="AA6" s="28"/>
    </row>
    <row r="7" spans="1:33" ht="91.65" x14ac:dyDescent="0.3">
      <c r="A7" s="13">
        <v>2</v>
      </c>
      <c r="B7" s="13" t="s">
        <v>15</v>
      </c>
      <c r="C7" s="31" t="s">
        <v>33</v>
      </c>
      <c r="D7" s="31" t="s">
        <v>34</v>
      </c>
      <c r="E7" s="31" t="s">
        <v>35</v>
      </c>
      <c r="F7" s="31" t="s">
        <v>36</v>
      </c>
      <c r="G7" s="13" t="s">
        <v>37</v>
      </c>
      <c r="H7" s="32">
        <v>29201.9</v>
      </c>
      <c r="I7" s="33">
        <v>66.03</v>
      </c>
      <c r="J7" s="42">
        <f>I7*H7</f>
        <v>1928201.4570000002</v>
      </c>
      <c r="K7" s="42">
        <f>J7*1.2</f>
        <v>2313841.7483999999</v>
      </c>
      <c r="L7" s="13" t="s">
        <v>16</v>
      </c>
      <c r="M7" s="31" t="s">
        <v>23</v>
      </c>
      <c r="N7" s="31" t="s">
        <v>38</v>
      </c>
      <c r="O7" s="31" t="s">
        <v>24</v>
      </c>
      <c r="P7" s="27"/>
      <c r="Q7" s="28"/>
      <c r="R7" s="35"/>
      <c r="S7" s="29"/>
      <c r="T7" s="29"/>
      <c r="U7" s="29"/>
      <c r="V7" s="28"/>
      <c r="W7" s="28"/>
      <c r="X7" s="28"/>
      <c r="Y7" s="28"/>
      <c r="Z7" s="28"/>
      <c r="AA7" s="28"/>
    </row>
    <row r="8" spans="1:33" x14ac:dyDescent="0.3">
      <c r="A8" s="14"/>
      <c r="B8" s="14"/>
      <c r="C8" s="14"/>
      <c r="D8" s="14"/>
      <c r="E8" s="14"/>
      <c r="F8" s="14"/>
      <c r="G8" s="14"/>
      <c r="H8" s="14"/>
      <c r="I8" s="14"/>
      <c r="J8" s="36">
        <f>SUM(J6:J7)</f>
        <v>3235324.1057000002</v>
      </c>
      <c r="K8" s="36">
        <f>SUM(K6:K7)</f>
        <v>3882388.9268399999</v>
      </c>
      <c r="L8" s="14"/>
      <c r="M8" s="14"/>
      <c r="N8" s="14"/>
      <c r="O8" s="14"/>
      <c r="R8" s="25">
        <f>S8/1.2</f>
        <v>45.158333333333331</v>
      </c>
      <c r="S8" s="25">
        <v>54.19</v>
      </c>
      <c r="T8" s="25"/>
      <c r="U8" s="21"/>
    </row>
    <row r="9" spans="1:33" s="5" customFormat="1" x14ac:dyDescent="0.3">
      <c r="A9" s="10"/>
      <c r="B9" s="17" t="s">
        <v>13</v>
      </c>
      <c r="C9" s="10"/>
      <c r="D9" s="11"/>
      <c r="E9" s="10"/>
      <c r="F9" s="10"/>
      <c r="G9" s="10"/>
      <c r="H9" s="12"/>
      <c r="I9" s="12"/>
      <c r="J9" s="12"/>
      <c r="K9" s="12"/>
      <c r="L9" s="10"/>
      <c r="M9" s="10"/>
      <c r="N9" s="10"/>
      <c r="O9" s="18"/>
      <c r="P9" s="6"/>
      <c r="Q9" s="7"/>
      <c r="R9" s="22"/>
      <c r="S9" s="23"/>
      <c r="T9" s="23"/>
      <c r="U9" s="24"/>
      <c r="V9" s="9"/>
      <c r="W9" s="9"/>
      <c r="X9" s="9"/>
      <c r="AC9" s="9"/>
      <c r="AE9" s="9"/>
      <c r="AG9" s="9"/>
    </row>
    <row r="10" spans="1:33" s="5" customFormat="1" x14ac:dyDescent="0.3">
      <c r="A10" s="19"/>
      <c r="B10" s="40" t="s">
        <v>11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6"/>
      <c r="Q10" s="7"/>
      <c r="R10" s="8"/>
      <c r="U10" s="9"/>
      <c r="V10" s="9"/>
      <c r="W10" s="9"/>
      <c r="X10" s="9"/>
      <c r="AC10" s="9"/>
      <c r="AE10" s="9"/>
      <c r="AG10" s="9"/>
    </row>
    <row r="11" spans="1:33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33" x14ac:dyDescent="0.3">
      <c r="A12" s="14"/>
      <c r="B12" s="20" t="s">
        <v>27</v>
      </c>
      <c r="C12" s="14"/>
      <c r="D12" s="14"/>
      <c r="E12" s="14"/>
      <c r="F12" s="14"/>
      <c r="G12" s="26"/>
      <c r="H12" s="26"/>
      <c r="I12" s="26"/>
      <c r="J12" s="41" t="s">
        <v>25</v>
      </c>
      <c r="K12" s="41"/>
      <c r="L12" s="41"/>
      <c r="M12" s="41"/>
      <c r="N12" s="41"/>
      <c r="O12" s="14" t="s">
        <v>21</v>
      </c>
    </row>
    <row r="13" spans="1:33" x14ac:dyDescent="0.3">
      <c r="A13" s="14"/>
      <c r="B13" s="20" t="s">
        <v>28</v>
      </c>
      <c r="C13" s="14"/>
      <c r="D13" s="14"/>
      <c r="E13" s="14"/>
      <c r="F13" s="14"/>
      <c r="G13" s="14"/>
      <c r="H13" s="20"/>
      <c r="I13" s="20"/>
      <c r="J13" s="20"/>
      <c r="K13" s="20"/>
      <c r="L13" s="14"/>
      <c r="M13" s="14"/>
      <c r="N13" s="14"/>
      <c r="O13" s="14"/>
    </row>
    <row r="14" spans="1:33" x14ac:dyDescent="0.3">
      <c r="A14" s="14"/>
      <c r="B14" s="37" t="s">
        <v>17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14"/>
    </row>
  </sheetData>
  <mergeCells count="5">
    <mergeCell ref="B14:N14"/>
    <mergeCell ref="N1:O2"/>
    <mergeCell ref="D3:H3"/>
    <mergeCell ref="B10:O10"/>
    <mergeCell ref="J12:N12"/>
  </mergeCells>
  <pageMargins left="0.31496062992125984" right="0.11811023622047245" top="0.54" bottom="0.35433070866141736" header="0" footer="0.11811023622047245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Товары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Марина В. Шевченко</cp:lastModifiedBy>
  <cp:lastPrinted>2023-12-12T12:50:28Z</cp:lastPrinted>
  <dcterms:created xsi:type="dcterms:W3CDTF">2017-02-01T08:33:15Z</dcterms:created>
  <dcterms:modified xsi:type="dcterms:W3CDTF">2025-11-26T05:08:04Z</dcterms:modified>
</cp:coreProperties>
</file>